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8" sheetId="8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8" l="1"/>
  <c r="I3" i="8" s="1"/>
  <c r="I4" i="8" s="1"/>
  <c r="I5" i="8" l="1"/>
  <c r="I6" i="8" s="1"/>
  <c r="D22" i="17" l="1"/>
  <c r="C16" i="17" l="1"/>
  <c r="E16" i="17"/>
  <c r="E2" i="17"/>
</calcChain>
</file>

<file path=xl/sharedStrings.xml><?xml version="1.0" encoding="utf-8"?>
<sst xmlns="http://schemas.openxmlformats.org/spreadsheetml/2006/main" count="40" uniqueCount="39">
  <si>
    <t>Α/Α</t>
  </si>
  <si>
    <t>Μ/Μ</t>
  </si>
  <si>
    <t>ΣΥΝΟΛΙΚΗ ΠΟΣΟΤΗΤΑ</t>
  </si>
  <si>
    <t>ΤΙΜΗ ΜΟΝΑΔΑΣ</t>
  </si>
  <si>
    <t>ΣΥΝΟΛΟ</t>
  </si>
  <si>
    <t xml:space="preserve">ΚΑΘΑΡΟ ΠΟΣΟ </t>
  </si>
  <si>
    <t xml:space="preserve"> ΣΥΝΟΛΟ</t>
  </si>
  <si>
    <t xml:space="preserve">ΦΠΑ 24% </t>
  </si>
  <si>
    <t>ΑΝΑΛΥΤΙΚΗ ΠΕΡΙΓΡΑΦΗ ΕΙΔΟΥΣ</t>
  </si>
  <si>
    <t xml:space="preserve">ΚΑΘΑΡΙΟΤΗΤΑ </t>
  </si>
  <si>
    <t>ΚΟΙΜΗΤΗΡΙΑ</t>
  </si>
  <si>
    <t>Σκούπα με κοντάρι  ψάθινη</t>
  </si>
  <si>
    <t>ΤΕΜΑΧΙΟ</t>
  </si>
  <si>
    <t>ΚΑΘΑΡΗ ΑΞΙΑ</t>
  </si>
  <si>
    <t>39830000-9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</si>
  <si>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</si>
  <si>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</si>
  <si>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</si>
  <si>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</si>
  <si>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</si>
  <si>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</si>
  <si>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</si>
  <si>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</si>
  <si>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</si>
  <si>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</si>
  <si>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</si>
  <si>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</si>
  <si>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</si>
  <si>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</si>
  <si>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</si>
  <si>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</si>
  <si>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</si>
  <si>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</si>
  <si>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</si>
  <si>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</si>
  <si>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</si>
  <si>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</si>
  <si>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CPV</t>
  </si>
  <si>
    <t xml:space="preserve">ΟΜΑΔΑ 8: ΠΡΟΜΗΘΕΙΑ ΨΑΘΙΝΩΝ ΣΚΟΥΠΩΝ ΔΗΜΟΥ ΑΓΡΙΝΙΟΥ/ΚΑΘΑΡΙΟΤΗΤΑ/ΚΟΙΜΗΤΗΡΙΑ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</si>
</sst>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I1"/>
    </sheetView>
  </sheetViews>
  <sheetFormatPr defaultRowHeight="15" x14ac:dyDescent="0.25"/>
  <cols>
    <col min="1" max="1" width="9.140625" style="28"/>
    <col min="2" max="2" width="12.42578125" style="28" customWidth="1"/>
    <col min="3" max="4" width="9.140625" style="28"/>
    <col min="5" max="5" width="13.42578125" style="28" customWidth="1"/>
    <col min="6" max="6" width="13.140625" style="28" customWidth="1"/>
    <col min="7" max="7" width="11.42578125" style="28" customWidth="1"/>
    <col min="8" max="8" width="11.85546875" style="28" customWidth="1"/>
    <col min="9" max="9" width="9.85546875" style="28" bestFit="1" customWidth="1"/>
    <col min="10" max="16384" width="9.140625" style="28"/>
  </cols>
  <sheetData>
    <row r="1" spans="1:10" ht="39.75" customHeight="1" thickBot="1" x14ac:dyDescent="0.3">
      <c r="A1" s="35" t="s">
        <v>38</v>
      </c>
      <c r="B1" s="36"/>
      <c r="C1" s="36"/>
      <c r="D1" s="36"/>
      <c r="E1" s="36"/>
      <c r="F1" s="36"/>
      <c r="G1" s="36"/>
      <c r="H1" s="36"/>
      <c r="I1" s="37"/>
    </row>
    <row r="2" spans="1:10" ht="39" thickBot="1" x14ac:dyDescent="0.3">
      <c r="A2" s="29" t="s">
        <v>0</v>
      </c>
      <c r="B2" s="30" t="s">
        <v>8</v>
      </c>
      <c r="C2" s="30" t="s">
        <v>37</v>
      </c>
      <c r="D2" s="30" t="s">
        <v>1</v>
      </c>
      <c r="E2" s="21" t="s">
        <v>9</v>
      </c>
      <c r="F2" s="21" t="s">
        <v>10</v>
      </c>
      <c r="G2" s="30" t="s">
        <v>2</v>
      </c>
      <c r="H2" s="30" t="s">
        <v>3</v>
      </c>
      <c r="I2" s="30" t="s">
        <v>4</v>
      </c>
    </row>
    <row r="3" spans="1:10" ht="23.25" thickBot="1" x14ac:dyDescent="0.3">
      <c r="A3" s="1">
        <v>1</v>
      </c>
      <c r="B3" s="22" t="s">
        <v>11</v>
      </c>
      <c r="C3" s="32" t="s">
        <v>14</v>
      </c>
      <c r="D3" s="22" t="s">
        <v>12</v>
      </c>
      <c r="E3" s="23">
        <v>10000</v>
      </c>
      <c r="F3" s="22">
        <v>30</v>
      </c>
      <c r="G3" s="24">
        <f>F3+E3</f>
        <v>10030</v>
      </c>
      <c r="H3" s="34"/>
      <c r="I3" s="33">
        <f>H3*G3</f>
        <v>0</v>
      </c>
    </row>
    <row r="4" spans="1:10" ht="15.75" thickBot="1" x14ac:dyDescent="0.3">
      <c r="A4" s="38"/>
      <c r="B4" s="38"/>
      <c r="C4" s="38"/>
      <c r="D4" s="38"/>
      <c r="E4" s="38"/>
      <c r="F4" s="38"/>
      <c r="G4" s="38"/>
      <c r="H4" s="27" t="s">
        <v>5</v>
      </c>
      <c r="I4" s="26">
        <f>SUM(I3)</f>
        <v>0</v>
      </c>
      <c r="J4" s="31"/>
    </row>
    <row r="5" spans="1:10" ht="15.75" thickBot="1" x14ac:dyDescent="0.3">
      <c r="A5" s="38"/>
      <c r="B5" s="38"/>
      <c r="C5" s="38"/>
      <c r="D5" s="38"/>
      <c r="E5" s="38"/>
      <c r="F5" s="38"/>
      <c r="G5" s="38"/>
      <c r="H5" s="27" t="s">
        <v>7</v>
      </c>
      <c r="I5" s="20">
        <f>I4*24%</f>
        <v>0</v>
      </c>
      <c r="J5" s="31"/>
    </row>
    <row r="6" spans="1:10" ht="15.75" thickBot="1" x14ac:dyDescent="0.3">
      <c r="A6" s="38"/>
      <c r="B6" s="38"/>
      <c r="C6" s="38"/>
      <c r="D6" s="38"/>
      <c r="E6" s="38"/>
      <c r="F6" s="38"/>
      <c r="G6" s="38"/>
      <c r="H6" s="27" t="s">
        <v>6</v>
      </c>
      <c r="I6" s="20">
        <f>SUM(I4:I5)</f>
        <v>0</v>
      </c>
      <c r="J6" s="25"/>
    </row>
    <row r="7" spans="1:10" x14ac:dyDescent="0.25">
      <c r="J7" s="31"/>
    </row>
  </sheetData>
  <mergeCells count="2">
    <mergeCell ref="A1:I1"/>
    <mergeCell ref="A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4" t="s">
        <v>15</v>
      </c>
      <c r="B1" s="5" t="s">
        <v>16</v>
      </c>
      <c r="C1" s="5" t="s">
        <v>13</v>
      </c>
      <c r="D1" s="5" t="s">
        <v>17</v>
      </c>
      <c r="E1" s="6" t="s">
        <v>18</v>
      </c>
    </row>
    <row r="2" spans="1:5" x14ac:dyDescent="0.25">
      <c r="A2" s="42" t="s">
        <v>19</v>
      </c>
      <c r="B2" s="3" t="s">
        <v>20</v>
      </c>
      <c r="C2" s="45">
        <v>410986.65</v>
      </c>
      <c r="D2" s="45">
        <v>88965.6</v>
      </c>
      <c r="E2" s="45">
        <f>D2+C2</f>
        <v>499952.25</v>
      </c>
    </row>
    <row r="3" spans="1:5" x14ac:dyDescent="0.25">
      <c r="A3" s="43"/>
      <c r="B3" s="3" t="s">
        <v>21</v>
      </c>
      <c r="C3" s="46"/>
      <c r="D3" s="46"/>
      <c r="E3" s="46"/>
    </row>
    <row r="4" spans="1:5" x14ac:dyDescent="0.25">
      <c r="A4" s="43"/>
      <c r="B4" s="3" t="s">
        <v>22</v>
      </c>
      <c r="C4" s="46"/>
      <c r="D4" s="46"/>
      <c r="E4" s="46"/>
    </row>
    <row r="5" spans="1:5" x14ac:dyDescent="0.25">
      <c r="A5" s="43"/>
      <c r="B5" s="3" t="s">
        <v>23</v>
      </c>
      <c r="C5" s="46"/>
      <c r="D5" s="46"/>
      <c r="E5" s="46"/>
    </row>
    <row r="6" spans="1:5" x14ac:dyDescent="0.25">
      <c r="A6" s="43"/>
      <c r="B6" s="3" t="s">
        <v>24</v>
      </c>
      <c r="C6" s="46"/>
      <c r="D6" s="46"/>
      <c r="E6" s="46"/>
    </row>
    <row r="7" spans="1:5" x14ac:dyDescent="0.25">
      <c r="A7" s="43"/>
      <c r="B7" s="3" t="s">
        <v>25</v>
      </c>
      <c r="C7" s="46"/>
      <c r="D7" s="46"/>
      <c r="E7" s="46"/>
    </row>
    <row r="8" spans="1:5" ht="15.75" thickBot="1" x14ac:dyDescent="0.3">
      <c r="A8" s="44"/>
      <c r="B8" s="2" t="s">
        <v>26</v>
      </c>
      <c r="C8" s="47"/>
      <c r="D8" s="47"/>
      <c r="E8" s="47"/>
    </row>
    <row r="9" spans="1:5" ht="21" customHeight="1" thickBot="1" x14ac:dyDescent="0.3">
      <c r="A9" s="7" t="s">
        <v>27</v>
      </c>
      <c r="B9" s="8" t="s">
        <v>28</v>
      </c>
      <c r="C9" s="9">
        <v>124335.25</v>
      </c>
      <c r="D9" s="9">
        <v>23891.46</v>
      </c>
      <c r="E9" s="10">
        <v>148226.71</v>
      </c>
    </row>
    <row r="10" spans="1:5" ht="15.75" thickBot="1" x14ac:dyDescent="0.3">
      <c r="A10" s="7" t="s">
        <v>29</v>
      </c>
      <c r="B10" s="8" t="s">
        <v>28</v>
      </c>
      <c r="C10" s="9">
        <v>98956.5</v>
      </c>
      <c r="D10" s="9">
        <v>19435.86</v>
      </c>
      <c r="E10" s="10">
        <v>118392.36</v>
      </c>
    </row>
    <row r="11" spans="1:5" x14ac:dyDescent="0.25">
      <c r="A11" s="42" t="s">
        <v>30</v>
      </c>
      <c r="B11" s="11" t="s">
        <v>31</v>
      </c>
      <c r="C11" s="48">
        <v>95358</v>
      </c>
      <c r="D11" s="51">
        <v>21301.919999999998</v>
      </c>
      <c r="E11" s="45">
        <v>116659.92</v>
      </c>
    </row>
    <row r="12" spans="1:5" x14ac:dyDescent="0.25">
      <c r="A12" s="43"/>
      <c r="B12" s="12" t="s">
        <v>32</v>
      </c>
      <c r="C12" s="49"/>
      <c r="D12" s="52"/>
      <c r="E12" s="46"/>
    </row>
    <row r="13" spans="1:5" ht="15.75" thickBot="1" x14ac:dyDescent="0.3">
      <c r="A13" s="44"/>
      <c r="B13" s="13" t="s">
        <v>33</v>
      </c>
      <c r="C13" s="50"/>
      <c r="D13" s="53"/>
      <c r="E13" s="47"/>
    </row>
    <row r="14" spans="1:5" ht="15.75" thickBot="1" x14ac:dyDescent="0.3">
      <c r="A14" s="7" t="s">
        <v>34</v>
      </c>
      <c r="B14" s="14" t="s">
        <v>35</v>
      </c>
      <c r="C14" s="15">
        <v>28745</v>
      </c>
      <c r="D14" s="15">
        <v>5673</v>
      </c>
      <c r="E14" s="10">
        <v>34418</v>
      </c>
    </row>
    <row r="15" spans="1:5" ht="15.75" thickBot="1" x14ac:dyDescent="0.3">
      <c r="A15" s="16" t="s">
        <v>36</v>
      </c>
      <c r="B15" s="17">
        <v>1729698</v>
      </c>
      <c r="C15" s="18">
        <v>4842.5</v>
      </c>
      <c r="D15" s="9">
        <v>1028.0999999999999</v>
      </c>
      <c r="E15" s="10">
        <v>5870.6</v>
      </c>
    </row>
    <row r="16" spans="1:5" x14ac:dyDescent="0.25">
      <c r="C16" s="39">
        <f>SUM(C2:C15)</f>
        <v>763223.9</v>
      </c>
      <c r="E16" s="19">
        <f>E15+E14+E11+E10+E9+E2</f>
        <v>923519.84</v>
      </c>
    </row>
    <row r="17" spans="3:4" x14ac:dyDescent="0.25">
      <c r="C17" s="40"/>
    </row>
    <row r="18" spans="3:4" x14ac:dyDescent="0.25">
      <c r="C18" s="40"/>
    </row>
    <row r="19" spans="3:4" x14ac:dyDescent="0.25">
      <c r="C19" s="40"/>
    </row>
    <row r="20" spans="3:4" x14ac:dyDescent="0.25">
      <c r="C20" s="40"/>
    </row>
    <row r="21" spans="3:4" x14ac:dyDescent="0.25">
      <c r="C21" s="40"/>
    </row>
    <row r="22" spans="3:4" ht="15.75" thickBot="1" x14ac:dyDescent="0.3">
      <c r="C22" s="41"/>
      <c r="D22" s="19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8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2025-10-31T05:14:45Z</dcterms:modified>
</cp:coreProperties>
</file>