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ΔΗΜΟΣ ΑΓΡΙΝΙΟΥ\1. ΠΡΟΜΗΘΕΙΩΝ\4. ΔΙΕΘΝEIΣ ΔΙΑΓΩΝΙΣΜΟΙ\15. ΕΙΔΗ ΚΑΘΑΡΙΟΤΗΤΑΣ 2025-2026 -  384939\ΕΝΤΥΠΑ ΠΡΟΣΦΟΡΩΝ\"/>
    </mc:Choice>
  </mc:AlternateContent>
  <bookViews>
    <workbookView xWindow="0" yWindow="0" windowWidth="23040" windowHeight="8805" tabRatio="970"/>
  </bookViews>
  <sheets>
    <sheet name="ΟΜΑΔΑ 5" sheetId="5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5" l="1"/>
  <c r="Q6" i="5" s="1"/>
  <c r="O5" i="5"/>
  <c r="Q5" i="5" s="1"/>
  <c r="O4" i="5"/>
  <c r="Q4" i="5" s="1"/>
  <c r="O3" i="5"/>
  <c r="Q3" i="5" s="1"/>
  <c r="Q7" i="5" l="1"/>
  <c r="Q8" i="5" s="1"/>
  <c r="Q9" i="5" s="1"/>
  <c r="D22" i="17" l="1"/>
  <c r="C16" i="17" l="1"/>
  <c r="E16" i="17"/>
  <c r="E2" i="17"/>
</calcChain>
</file>

<file path=xl/sharedStrings.xml><?xml version="1.0" encoding="utf-8"?>
<sst xmlns="http://schemas.openxmlformats.org/spreadsheetml/2006/main" count="58" uniqueCount="50">
  <si>
    <t>ΔΗΜ. ΑΣΤΥΝΟΜΙΑ</t>
  </si>
  <si>
    <t>ΚΕΠ</t>
  </si>
  <si>
    <t>ΚΑΘΑΡΙΟΤΗΤΑ</t>
  </si>
  <si>
    <t>Α/Α</t>
  </si>
  <si>
    <t>ΣΥΝΟΛΙΚΗ ΠΟΣΟΤΗΤΑ</t>
  </si>
  <si>
    <t>ΤΙΜΗ ΜΟΝΑΔΑΣ</t>
  </si>
  <si>
    <t>ΣΥΝΟΛΟ:</t>
  </si>
  <si>
    <t xml:space="preserve">ΚΑΘΑΡΟ ΠΟΣΟ </t>
  </si>
  <si>
    <t xml:space="preserve">ΦΠΑ 24% </t>
  </si>
  <si>
    <t>ΚΟΙΜΗΤΗΡΙΑ</t>
  </si>
  <si>
    <t>ΠΕΡΙΓΡΑΦΗ ΕΙΔΟΥΣ</t>
  </si>
  <si>
    <t>Μονάδα μέτρησης</t>
  </si>
  <si>
    <t>ΤΜ. ΠΡΑΣΙΝΟΥ</t>
  </si>
  <si>
    <t>Δ/ΝΣΗ ΔΙΟΙΚΗΤΙΚΩΝ ΥΠΗΡΕΣΙΩΝ ΚΑΙ ΔΗΜ. ΕΝΟΤΗΤΕΣ</t>
  </si>
  <si>
    <t>ΤΕΧΝΙΚΗ ΥΠ.</t>
  </si>
  <si>
    <t>ΟΙΚ.ΥΠΗΡ.</t>
  </si>
  <si>
    <t>ΠΡΟΝΟΙΑ</t>
  </si>
  <si>
    <t>ΚΑΘΑΡΗ ΑΞΙΑ</t>
  </si>
  <si>
    <t xml:space="preserve">Σακούλα πλαστική απορριμμάτων διαστάσεων 80X110cm (πακέτο των 25 κιλών) </t>
  </si>
  <si>
    <t>Κιλό</t>
  </si>
  <si>
    <t>Σακούλα πλαστική απορριμμάτων διαστάσεων 65X90cm (πακέτο των 20 κιλών)</t>
  </si>
  <si>
    <t> 3</t>
  </si>
  <si>
    <t>Σακούλα πλαστική απορριμμάτων διαστάσεων 55Χ75cm (πακέτο των 20 κιλών)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</si>
  <si>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</si>
  <si>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</si>
  <si>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</si>
  <si>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</si>
  <si>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</si>
  <si>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</si>
  <si>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</si>
  <si>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</si>
  <si>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</si>
  <si>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</si>
  <si>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</si>
  <si>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</si>
  <si>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</si>
  <si>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</si>
  <si>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</si>
  <si>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</si>
  <si>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</si>
  <si>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</si>
  <si>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</si>
  <si>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</si>
  <si>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</si>
  <si>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</si>
  <si>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ΔΑΚ</t>
  </si>
  <si>
    <t xml:space="preserve">Σακούλα πλαστική απορριμμάτων 100% διασπώμενη διαστάσεων 80X110cm  (πακέτο των 25 κιλών) </t>
  </si>
  <si>
    <t>CPV</t>
  </si>
  <si>
    <t>19640000-4</t>
  </si>
  <si>
    <t xml:space="preserve">ΟΜΑΔΑ 5 :ΠΡΟΜΗΘΕΙΑ ΠΛΑΣΤΙΚΩΝ ΣΑΚΩΝ ΔΗΜΟΥ ΑΓΡΙΝΙΟΥ 10-6634.001 / 15-6634.001 / 20-6635.001 / 35-6635.001 / 45-6635.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</si>
</sst>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2" fillId="0" borderId="0" xfId="0" applyNumberFormat="1" applyFont="1"/>
    <xf numFmtId="0" fontId="16" fillId="0" borderId="11" xfId="0" applyFont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textRotation="90" wrapText="1"/>
    </xf>
    <xf numFmtId="0" fontId="17" fillId="2" borderId="8" xfId="0" applyFont="1" applyFill="1" applyBorder="1" applyAlignment="1">
      <alignment horizontal="center" vertical="center" textRotation="90"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textRotation="90" wrapText="1"/>
    </xf>
    <xf numFmtId="4" fontId="1" fillId="0" borderId="0" xfId="0" applyNumberFormat="1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73" zoomScaleNormal="73" workbookViewId="0">
      <selection activeCell="P3" sqref="P3:P6"/>
    </sheetView>
  </sheetViews>
  <sheetFormatPr defaultRowHeight="15" x14ac:dyDescent="0.25"/>
  <cols>
    <col min="1" max="1" width="4.42578125" style="26" bestFit="1" customWidth="1"/>
    <col min="2" max="2" width="16.28515625" style="26" customWidth="1"/>
    <col min="3" max="3" width="10.7109375" style="26" bestFit="1" customWidth="1"/>
    <col min="4" max="4" width="6.7109375" style="26" customWidth="1"/>
    <col min="5" max="5" width="9" style="26" bestFit="1" customWidth="1"/>
    <col min="6" max="6" width="8.140625" style="26" customWidth="1"/>
    <col min="7" max="7" width="8.28515625" style="26" customWidth="1"/>
    <col min="8" max="8" width="9.7109375" style="26" customWidth="1"/>
    <col min="9" max="9" width="7.28515625" style="26" customWidth="1"/>
    <col min="10" max="10" width="10.7109375" style="26" customWidth="1"/>
    <col min="11" max="11" width="9.140625" style="26" customWidth="1"/>
    <col min="12" max="12" width="9.7109375" style="26" customWidth="1"/>
    <col min="13" max="13" width="9.5703125" style="26" customWidth="1"/>
    <col min="14" max="14" width="10.7109375" style="26" customWidth="1"/>
    <col min="15" max="16" width="9.140625" style="26"/>
    <col min="17" max="17" width="11.85546875" style="26" bestFit="1" customWidth="1"/>
    <col min="18" max="18" width="14" style="35" customWidth="1"/>
    <col min="19" max="16384" width="9.140625" style="26"/>
  </cols>
  <sheetData>
    <row r="1" spans="1:18" ht="57" customHeight="1" thickBot="1" x14ac:dyDescent="0.3">
      <c r="A1" s="47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36"/>
    </row>
    <row r="2" spans="1:18" ht="142.5" thickBot="1" x14ac:dyDescent="0.3">
      <c r="A2" s="33" t="s">
        <v>3</v>
      </c>
      <c r="B2" s="34" t="s">
        <v>10</v>
      </c>
      <c r="C2" s="34" t="s">
        <v>47</v>
      </c>
      <c r="D2" s="23" t="s">
        <v>11</v>
      </c>
      <c r="E2" s="24" t="s">
        <v>2</v>
      </c>
      <c r="F2" s="24" t="s">
        <v>12</v>
      </c>
      <c r="G2" s="24" t="s">
        <v>9</v>
      </c>
      <c r="H2" s="24" t="s">
        <v>13</v>
      </c>
      <c r="I2" s="24" t="s">
        <v>14</v>
      </c>
      <c r="J2" s="24" t="s">
        <v>15</v>
      </c>
      <c r="K2" s="24" t="s">
        <v>45</v>
      </c>
      <c r="L2" s="24" t="s">
        <v>0</v>
      </c>
      <c r="M2" s="24" t="s">
        <v>16</v>
      </c>
      <c r="N2" s="24" t="s">
        <v>1</v>
      </c>
      <c r="O2" s="25" t="s">
        <v>4</v>
      </c>
      <c r="P2" s="23" t="s">
        <v>5</v>
      </c>
      <c r="Q2" s="20" t="s">
        <v>17</v>
      </c>
      <c r="R2" s="37"/>
    </row>
    <row r="3" spans="1:18" ht="67.5" customHeight="1" x14ac:dyDescent="0.25">
      <c r="A3" s="27">
        <v>1</v>
      </c>
      <c r="B3" s="21" t="s">
        <v>18</v>
      </c>
      <c r="C3" s="38" t="s">
        <v>48</v>
      </c>
      <c r="D3" s="21" t="s">
        <v>19</v>
      </c>
      <c r="E3" s="21">
        <v>15000</v>
      </c>
      <c r="F3" s="21"/>
      <c r="G3" s="21"/>
      <c r="H3" s="21">
        <v>800</v>
      </c>
      <c r="I3" s="21">
        <v>200</v>
      </c>
      <c r="J3" s="21">
        <v>300</v>
      </c>
      <c r="K3" s="21">
        <v>50</v>
      </c>
      <c r="L3" s="21">
        <v>60</v>
      </c>
      <c r="M3" s="21">
        <v>715</v>
      </c>
      <c r="N3" s="21"/>
      <c r="O3" s="28">
        <f>N3+M3+L3+K3+J3+I3+H3+G3+F3+E3</f>
        <v>17125</v>
      </c>
      <c r="P3" s="21"/>
      <c r="Q3" s="39">
        <f>P3*O3</f>
        <v>0</v>
      </c>
      <c r="R3" s="37"/>
    </row>
    <row r="4" spans="1:18" ht="78" customHeight="1" x14ac:dyDescent="0.25">
      <c r="A4" s="29">
        <v>2</v>
      </c>
      <c r="B4" s="19" t="s">
        <v>20</v>
      </c>
      <c r="C4" s="40" t="s">
        <v>48</v>
      </c>
      <c r="D4" s="19" t="s">
        <v>19</v>
      </c>
      <c r="E4" s="19">
        <v>20000</v>
      </c>
      <c r="F4" s="19"/>
      <c r="G4" s="19"/>
      <c r="H4" s="19"/>
      <c r="I4" s="19">
        <v>100</v>
      </c>
      <c r="J4" s="19">
        <v>200</v>
      </c>
      <c r="K4" s="19">
        <v>15</v>
      </c>
      <c r="L4" s="19"/>
      <c r="M4" s="19"/>
      <c r="N4" s="19"/>
      <c r="O4" s="30">
        <f t="shared" ref="O4:O6" si="0">N4+M4+L4+K4+J4+I4+H4+G4+F4+E4</f>
        <v>20315</v>
      </c>
      <c r="P4" s="19"/>
      <c r="Q4" s="41">
        <f>P4*O4</f>
        <v>0</v>
      </c>
      <c r="R4" s="37"/>
    </row>
    <row r="5" spans="1:18" ht="71.25" customHeight="1" x14ac:dyDescent="0.25">
      <c r="A5" s="29" t="s">
        <v>21</v>
      </c>
      <c r="B5" s="19" t="s">
        <v>22</v>
      </c>
      <c r="C5" s="40" t="s">
        <v>48</v>
      </c>
      <c r="D5" s="19" t="s">
        <v>19</v>
      </c>
      <c r="E5" s="19"/>
      <c r="F5" s="19"/>
      <c r="G5" s="19">
        <v>6</v>
      </c>
      <c r="H5" s="19"/>
      <c r="I5" s="19"/>
      <c r="J5" s="19"/>
      <c r="K5" s="19">
        <v>40</v>
      </c>
      <c r="L5" s="19">
        <v>60</v>
      </c>
      <c r="M5" s="19"/>
      <c r="N5" s="19"/>
      <c r="O5" s="30">
        <f t="shared" si="0"/>
        <v>106</v>
      </c>
      <c r="P5" s="19"/>
      <c r="Q5" s="41">
        <f>P5*O5</f>
        <v>0</v>
      </c>
      <c r="R5" s="37"/>
    </row>
    <row r="6" spans="1:18" ht="93.75" customHeight="1" thickBot="1" x14ac:dyDescent="0.3">
      <c r="A6" s="31">
        <v>4</v>
      </c>
      <c r="B6" s="22" t="s">
        <v>46</v>
      </c>
      <c r="C6" s="42" t="s">
        <v>48</v>
      </c>
      <c r="D6" s="22" t="s">
        <v>19</v>
      </c>
      <c r="E6" s="22">
        <v>1000</v>
      </c>
      <c r="F6" s="22">
        <v>70</v>
      </c>
      <c r="G6" s="22"/>
      <c r="H6" s="22"/>
      <c r="I6" s="22"/>
      <c r="J6" s="22"/>
      <c r="K6" s="22">
        <v>20</v>
      </c>
      <c r="L6" s="22">
        <v>50</v>
      </c>
      <c r="M6" s="22"/>
      <c r="N6" s="22">
        <v>10</v>
      </c>
      <c r="O6" s="32">
        <f t="shared" si="0"/>
        <v>1150</v>
      </c>
      <c r="P6" s="22"/>
      <c r="Q6" s="43">
        <f>P6*O6</f>
        <v>0</v>
      </c>
      <c r="R6" s="44"/>
    </row>
    <row r="7" spans="1:18" ht="16.149999999999999" customHeight="1" thickBo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  <c r="O7" s="52" t="s">
        <v>7</v>
      </c>
      <c r="P7" s="53"/>
      <c r="Q7" s="45">
        <f>SUM(Q3:Q6)</f>
        <v>0</v>
      </c>
      <c r="R7" s="44"/>
    </row>
    <row r="8" spans="1:18" ht="16.5" thickBo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  <c r="O8" s="52" t="s">
        <v>8</v>
      </c>
      <c r="P8" s="53"/>
      <c r="Q8" s="45">
        <f>Q7*24/100</f>
        <v>0</v>
      </c>
      <c r="R8" s="44"/>
    </row>
    <row r="9" spans="1:18" ht="16.5" thickBo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52" t="s">
        <v>6</v>
      </c>
      <c r="P9" s="53"/>
      <c r="Q9" s="46">
        <f>Q8+Q7</f>
        <v>0</v>
      </c>
      <c r="R9" s="44"/>
    </row>
  </sheetData>
  <mergeCells count="5">
    <mergeCell ref="A1:Q1"/>
    <mergeCell ref="A7:N9"/>
    <mergeCell ref="O7:P7"/>
    <mergeCell ref="O8:P8"/>
    <mergeCell ref="O9:P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3" t="s">
        <v>23</v>
      </c>
      <c r="B1" s="4" t="s">
        <v>24</v>
      </c>
      <c r="C1" s="4" t="s">
        <v>17</v>
      </c>
      <c r="D1" s="4" t="s">
        <v>25</v>
      </c>
      <c r="E1" s="5" t="s">
        <v>26</v>
      </c>
    </row>
    <row r="2" spans="1:5" x14ac:dyDescent="0.25">
      <c r="A2" s="57" t="s">
        <v>27</v>
      </c>
      <c r="B2" s="2" t="s">
        <v>28</v>
      </c>
      <c r="C2" s="60">
        <v>410986.65</v>
      </c>
      <c r="D2" s="60">
        <v>88965.6</v>
      </c>
      <c r="E2" s="60">
        <f>D2+C2</f>
        <v>499952.25</v>
      </c>
    </row>
    <row r="3" spans="1:5" x14ac:dyDescent="0.25">
      <c r="A3" s="58"/>
      <c r="B3" s="2" t="s">
        <v>29</v>
      </c>
      <c r="C3" s="61"/>
      <c r="D3" s="61"/>
      <c r="E3" s="61"/>
    </row>
    <row r="4" spans="1:5" x14ac:dyDescent="0.25">
      <c r="A4" s="58"/>
      <c r="B4" s="2" t="s">
        <v>30</v>
      </c>
      <c r="C4" s="61"/>
      <c r="D4" s="61"/>
      <c r="E4" s="61"/>
    </row>
    <row r="5" spans="1:5" x14ac:dyDescent="0.25">
      <c r="A5" s="58"/>
      <c r="B5" s="2" t="s">
        <v>31</v>
      </c>
      <c r="C5" s="61"/>
      <c r="D5" s="61"/>
      <c r="E5" s="61"/>
    </row>
    <row r="6" spans="1:5" x14ac:dyDescent="0.25">
      <c r="A6" s="58"/>
      <c r="B6" s="2" t="s">
        <v>32</v>
      </c>
      <c r="C6" s="61"/>
      <c r="D6" s="61"/>
      <c r="E6" s="61"/>
    </row>
    <row r="7" spans="1:5" x14ac:dyDescent="0.25">
      <c r="A7" s="58"/>
      <c r="B7" s="2" t="s">
        <v>33</v>
      </c>
      <c r="C7" s="61"/>
      <c r="D7" s="61"/>
      <c r="E7" s="61"/>
    </row>
    <row r="8" spans="1:5" ht="15.75" thickBot="1" x14ac:dyDescent="0.3">
      <c r="A8" s="59"/>
      <c r="B8" s="1" t="s">
        <v>34</v>
      </c>
      <c r="C8" s="62"/>
      <c r="D8" s="62"/>
      <c r="E8" s="62"/>
    </row>
    <row r="9" spans="1:5" ht="21" customHeight="1" thickBot="1" x14ac:dyDescent="0.3">
      <c r="A9" s="6" t="s">
        <v>35</v>
      </c>
      <c r="B9" s="7" t="s">
        <v>36</v>
      </c>
      <c r="C9" s="8">
        <v>124335.25</v>
      </c>
      <c r="D9" s="8">
        <v>23891.46</v>
      </c>
      <c r="E9" s="9">
        <v>148226.71</v>
      </c>
    </row>
    <row r="10" spans="1:5" ht="15.75" thickBot="1" x14ac:dyDescent="0.3">
      <c r="A10" s="6" t="s">
        <v>37</v>
      </c>
      <c r="B10" s="7" t="s">
        <v>36</v>
      </c>
      <c r="C10" s="8">
        <v>98956.5</v>
      </c>
      <c r="D10" s="8">
        <v>19435.86</v>
      </c>
      <c r="E10" s="9">
        <v>118392.36</v>
      </c>
    </row>
    <row r="11" spans="1:5" x14ac:dyDescent="0.25">
      <c r="A11" s="57" t="s">
        <v>38</v>
      </c>
      <c r="B11" s="10" t="s">
        <v>39</v>
      </c>
      <c r="C11" s="63">
        <v>95358</v>
      </c>
      <c r="D11" s="66">
        <v>21301.919999999998</v>
      </c>
      <c r="E11" s="60">
        <v>116659.92</v>
      </c>
    </row>
    <row r="12" spans="1:5" x14ac:dyDescent="0.25">
      <c r="A12" s="58"/>
      <c r="B12" s="11" t="s">
        <v>40</v>
      </c>
      <c r="C12" s="64"/>
      <c r="D12" s="67"/>
      <c r="E12" s="61"/>
    </row>
    <row r="13" spans="1:5" ht="15.75" thickBot="1" x14ac:dyDescent="0.3">
      <c r="A13" s="59"/>
      <c r="B13" s="12" t="s">
        <v>41</v>
      </c>
      <c r="C13" s="65"/>
      <c r="D13" s="68"/>
      <c r="E13" s="62"/>
    </row>
    <row r="14" spans="1:5" ht="15.75" thickBot="1" x14ac:dyDescent="0.3">
      <c r="A14" s="6" t="s">
        <v>42</v>
      </c>
      <c r="B14" s="13" t="s">
        <v>43</v>
      </c>
      <c r="C14" s="14">
        <v>28745</v>
      </c>
      <c r="D14" s="14">
        <v>5673</v>
      </c>
      <c r="E14" s="9">
        <v>34418</v>
      </c>
    </row>
    <row r="15" spans="1:5" ht="15.75" thickBot="1" x14ac:dyDescent="0.3">
      <c r="A15" s="15" t="s">
        <v>44</v>
      </c>
      <c r="B15" s="16">
        <v>1729698</v>
      </c>
      <c r="C15" s="17">
        <v>4842.5</v>
      </c>
      <c r="D15" s="8">
        <v>1028.0999999999999</v>
      </c>
      <c r="E15" s="9">
        <v>5870.6</v>
      </c>
    </row>
    <row r="16" spans="1:5" x14ac:dyDescent="0.25">
      <c r="C16" s="54">
        <f>SUM(C2:C15)</f>
        <v>763223.9</v>
      </c>
      <c r="E16" s="18">
        <f>E15+E14+E11+E10+E9+E2</f>
        <v>923519.84</v>
      </c>
    </row>
    <row r="17" spans="3:4" x14ac:dyDescent="0.25">
      <c r="C17" s="55"/>
    </row>
    <row r="18" spans="3:4" x14ac:dyDescent="0.25">
      <c r="C18" s="55"/>
    </row>
    <row r="19" spans="3:4" x14ac:dyDescent="0.25">
      <c r="C19" s="55"/>
    </row>
    <row r="20" spans="3:4" x14ac:dyDescent="0.25">
      <c r="C20" s="55"/>
    </row>
    <row r="21" spans="3:4" x14ac:dyDescent="0.25">
      <c r="C21" s="55"/>
    </row>
    <row r="22" spans="3:4" ht="15.75" thickBot="1" x14ac:dyDescent="0.3">
      <c r="C22" s="56"/>
      <c r="D22" s="18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5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2025-10-31T08:15:15Z</dcterms:modified>
</cp:coreProperties>
</file>